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<sst xmlns="http://schemas.openxmlformats.org/spreadsheetml/2006/main" count="52" uniqueCount="24">
  <si>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</si>
  <si>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</si>
  <si>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</si>
  <si>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</si>
  <si>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</si>
  <si>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</si>
  <si>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</si>
  <si>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</si>
  <si>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</si>
  <si>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</si>
  <si>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</si>
  <si>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</si>
  <si>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</si>
  <si>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</si>
  <si>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</si>
  <si>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</si>
  <si>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</si>
  <si>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</si>
  <si>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</si>
  <si>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</si>
  <si>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DIPA-005.01.2.400172/2015</t>
  </si>
  <si>
    <t>DIPA-005.03.2.400173/2015</t>
  </si>
  <si>
    <t>- Total Realisasi Bulan Ini</t>
  </si>
  <si>
    <t>BULAN NOVEMBER 2015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</si>
</sst>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Oktob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I9">
            <v>174030000</v>
          </cell>
        </row>
        <row r="15">
          <cell r="C15">
            <v>602447000</v>
          </cell>
        </row>
        <row r="21">
          <cell r="C21">
            <v>40000000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4483719713</v>
          </cell>
          <cell r="I12">
            <v>108279550</v>
          </cell>
        </row>
        <row r="18">
          <cell r="C18">
            <v>359489087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23</v>
      </c>
      <c r="B2" s="7"/>
      <c r="C2" s="7"/>
      <c r="D2" s="7"/>
      <c r="G2" s="7" t="s">
        <v>23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5319670000</v>
      </c>
      <c r="D9" s="5">
        <f>C9/C27</f>
        <v>0.892245153860617</v>
      </c>
      <c r="G9" s="2"/>
      <c r="H9" s="3" t="s">
        <v>7</v>
      </c>
      <c r="I9" s="4">
        <f>'[1]Sheet1'!$I$9</f>
        <v>174030000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4483719713</v>
      </c>
      <c r="D10" s="5">
        <f>C10/C9</f>
        <v>0.8428567397977694</v>
      </c>
      <c r="G10" s="2"/>
      <c r="H10" s="3" t="s">
        <v>8</v>
      </c>
      <c r="I10" s="4">
        <f>'[2]Sheet1'!$I$12</f>
        <v>108279550</v>
      </c>
      <c r="J10" s="5">
        <f>I10/I9</f>
        <v>0.6221889904039534</v>
      </c>
    </row>
    <row r="11" spans="1:10" ht="14.25">
      <c r="A11" s="2"/>
      <c r="B11" s="3" t="s">
        <v>9</v>
      </c>
      <c r="C11" s="4">
        <v>395803910</v>
      </c>
      <c r="D11" s="5">
        <f>C11/C9</f>
        <v>0.0744038464791989</v>
      </c>
      <c r="G11" s="2"/>
      <c r="H11" s="3" t="s">
        <v>9</v>
      </c>
      <c r="I11" s="4">
        <v>12664770</v>
      </c>
      <c r="J11" s="5">
        <f>I11/I9</f>
        <v>0.07277348732977072</v>
      </c>
    </row>
    <row r="12" spans="1:10" ht="14.25">
      <c r="A12" s="2"/>
      <c r="B12" s="3" t="s">
        <v>10</v>
      </c>
      <c r="C12" s="4">
        <f>C10+C11</f>
        <v>4879523623</v>
      </c>
      <c r="D12" s="5">
        <f>C12/C9</f>
        <v>0.9172605862769683</v>
      </c>
      <c r="G12" s="2"/>
      <c r="H12" s="3" t="s">
        <v>10</v>
      </c>
      <c r="I12" s="4">
        <f>I10+I11</f>
        <v>120944320</v>
      </c>
      <c r="J12" s="5">
        <f>I12/I9</f>
        <v>0.6949624777337241</v>
      </c>
    </row>
    <row r="13" spans="1:10" ht="14.25">
      <c r="A13" s="2"/>
      <c r="B13" s="3" t="s">
        <v>11</v>
      </c>
      <c r="C13" s="4">
        <f>C9-C12</f>
        <v>440146377</v>
      </c>
      <c r="D13" s="5">
        <f>C13/C9</f>
        <v>0.08273941372303169</v>
      </c>
      <c r="G13" s="2"/>
      <c r="H13" s="3" t="s">
        <v>11</v>
      </c>
      <c r="I13" s="4">
        <f>I9-I12</f>
        <v>53085680</v>
      </c>
      <c r="J13" s="5">
        <f>I13/I9</f>
        <v>0.30503752226627595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602447000</v>
      </c>
      <c r="D15" s="5">
        <f>C15/C27</f>
        <v>0.10104581979857155</v>
      </c>
      <c r="G15" s="2"/>
      <c r="H15" s="3" t="s">
        <v>15</v>
      </c>
      <c r="I15" s="4">
        <f aca="true" t="shared" si="0" ref="I15:J19">I9</f>
        <v>174030000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359489087</v>
      </c>
      <c r="D16" s="5">
        <f>C16/C15</f>
        <v>0.5967148761633804</v>
      </c>
      <c r="G16" s="2"/>
      <c r="H16" s="3" t="s">
        <v>16</v>
      </c>
      <c r="I16" s="4">
        <f t="shared" si="0"/>
        <v>108279550</v>
      </c>
      <c r="J16" s="5">
        <f t="shared" si="0"/>
        <v>0.6221889904039534</v>
      </c>
    </row>
    <row r="17" spans="1:10" ht="14.25">
      <c r="A17" s="2"/>
      <c r="B17" s="3" t="s">
        <v>9</v>
      </c>
      <c r="C17" s="4">
        <f>60291370+4704650</f>
        <v>64996020</v>
      </c>
      <c r="D17" s="5">
        <f>C17/C15</f>
        <v>0.10788670206673782</v>
      </c>
      <c r="G17" s="2"/>
      <c r="H17" s="3" t="s">
        <v>17</v>
      </c>
      <c r="I17" s="4">
        <f t="shared" si="0"/>
        <v>12664770</v>
      </c>
      <c r="J17" s="5">
        <f t="shared" si="0"/>
        <v>0.07277348732977072</v>
      </c>
    </row>
    <row r="18" spans="1:10" ht="14.25">
      <c r="A18" s="2"/>
      <c r="B18" s="3" t="s">
        <v>10</v>
      </c>
      <c r="C18" s="4">
        <f>C16+C17</f>
        <v>424485107</v>
      </c>
      <c r="D18" s="5">
        <f>C18/C15</f>
        <v>0.7046015782301182</v>
      </c>
      <c r="G18" s="2"/>
      <c r="H18" s="3" t="s">
        <v>18</v>
      </c>
      <c r="I18" s="4">
        <f t="shared" si="0"/>
        <v>120944320</v>
      </c>
      <c r="J18" s="5">
        <f t="shared" si="0"/>
        <v>0.6949624777337241</v>
      </c>
    </row>
    <row r="19" spans="1:10" ht="14.25">
      <c r="A19" s="2"/>
      <c r="B19" s="3" t="s">
        <v>11</v>
      </c>
      <c r="C19" s="4">
        <f>C15-C18</f>
        <v>177961893</v>
      </c>
      <c r="D19" s="5">
        <f>C19/C15</f>
        <v>0.29539842176988185</v>
      </c>
      <c r="G19" s="2"/>
      <c r="H19" s="3" t="s">
        <v>19</v>
      </c>
      <c r="I19" s="4">
        <f t="shared" si="0"/>
        <v>53085680</v>
      </c>
      <c r="J19" s="5">
        <f t="shared" si="0"/>
        <v>0.30503752226627595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40000000</v>
      </c>
      <c r="D21" s="5">
        <f>C21/C27</f>
        <v>0.0067090263408114935</v>
      </c>
    </row>
    <row r="22" spans="1:4" ht="14.25">
      <c r="A22" s="2"/>
      <c r="B22" s="3" t="s">
        <v>8</v>
      </c>
      <c r="C22" s="4">
        <v>39900000</v>
      </c>
      <c r="D22" s="5">
        <f>C22/C21</f>
        <v>0.9975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39900000</v>
      </c>
      <c r="D24" s="5">
        <f>C24/C21</f>
        <v>0.9975</v>
      </c>
    </row>
    <row r="25" spans="1:4" ht="14.25">
      <c r="A25" s="2"/>
      <c r="B25" s="3" t="s">
        <v>11</v>
      </c>
      <c r="C25" s="4">
        <f>C21-C24</f>
        <v>100000</v>
      </c>
      <c r="D25" s="5">
        <f>C25/C21</f>
        <v>0.0025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5962117000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4883108800</v>
      </c>
      <c r="D28" s="5">
        <f>C28/C27</f>
        <v>0.8190226391062101</v>
      </c>
    </row>
    <row r="29" spans="1:4" ht="14.25">
      <c r="A29" s="2"/>
      <c r="B29" s="3" t="s">
        <v>22</v>
      </c>
      <c r="C29" s="4">
        <f>C11+C17+C23</f>
        <v>460799930</v>
      </c>
      <c r="D29" s="5">
        <f>C29/C27</f>
        <v>0.07728797170535232</v>
      </c>
    </row>
    <row r="30" spans="1:4" ht="14.25">
      <c r="A30" s="2"/>
      <c r="B30" s="3" t="s">
        <v>18</v>
      </c>
      <c r="C30" s="4">
        <f>C12+C18+C24</f>
        <v>5343908730</v>
      </c>
      <c r="D30" s="5">
        <f>C30/C27</f>
        <v>0.8963106108115624</v>
      </c>
    </row>
    <row r="31" spans="1:4" ht="14.25">
      <c r="A31" s="2"/>
      <c r="B31" s="3" t="s">
        <v>19</v>
      </c>
      <c r="C31" s="4">
        <f>C13+C19+C25</f>
        <v>618208270</v>
      </c>
      <c r="D31" s="5">
        <f>C31/C27</f>
        <v>0.10368938918843759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2016-11-30T04:25:02Z</dcterms:modified>
  <cp:category/>
  <cp:version/>
  <cp:contentType/>
  <cp:contentStatus/>
</cp:coreProperties>
</file>